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port 2_OFE\Experyise OFE\Power point\1ère note stratégique\"/>
    </mc:Choice>
  </mc:AlternateContent>
  <bookViews>
    <workbookView xWindow="0" yWindow="0" windowWidth="23040" windowHeight="849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Z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8" i="1"/>
  <c r="Z35" i="1"/>
  <c r="Z33" i="1"/>
  <c r="Z34" i="1"/>
  <c r="Z32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B35" i="1"/>
  <c r="Z30" i="1"/>
  <c r="Z29" i="1"/>
  <c r="Z28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0" i="1"/>
  <c r="Z26" i="1"/>
  <c r="X26" i="1"/>
  <c r="Z23" i="1"/>
  <c r="Z24" i="1"/>
  <c r="Z25" i="1"/>
  <c r="Z22" i="1"/>
  <c r="Z1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B26" i="1"/>
  <c r="B20" i="1"/>
  <c r="Z16" i="1"/>
  <c r="Z17" i="1"/>
  <c r="Z18" i="1"/>
  <c r="Z19" i="1"/>
  <c r="Z5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Z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B13" i="1"/>
  <c r="Z6" i="1"/>
  <c r="Z7" i="1"/>
  <c r="Z8" i="1"/>
  <c r="Z9" i="1"/>
  <c r="Z10" i="1"/>
  <c r="Z11" i="1"/>
  <c r="Z12" i="1"/>
</calcChain>
</file>

<file path=xl/sharedStrings.xml><?xml version="1.0" encoding="utf-8"?>
<sst xmlns="http://schemas.openxmlformats.org/spreadsheetml/2006/main" count="38" uniqueCount="37">
  <si>
    <t>Total</t>
  </si>
  <si>
    <t>Régions/pays</t>
  </si>
  <si>
    <t>UEMOA (Afrique de l'Ouest)</t>
  </si>
  <si>
    <t>Bénin</t>
  </si>
  <si>
    <t>Burkina Faso</t>
  </si>
  <si>
    <t>Côte d'Ivoire</t>
  </si>
  <si>
    <t>Guinnée-Bissau</t>
  </si>
  <si>
    <t>Mali</t>
  </si>
  <si>
    <t>Niger</t>
  </si>
  <si>
    <t>Sénégal</t>
  </si>
  <si>
    <t>Togo</t>
  </si>
  <si>
    <t>Moyenne UEMOA</t>
  </si>
  <si>
    <t>CEMAC (Afrique Centrale)</t>
  </si>
  <si>
    <t>Cameroun</t>
  </si>
  <si>
    <t>Congo</t>
  </si>
  <si>
    <t>Gabon</t>
  </si>
  <si>
    <t>Republique centrafricaine</t>
  </si>
  <si>
    <t>Tchad</t>
  </si>
  <si>
    <t>Moyenne CEMAC</t>
  </si>
  <si>
    <t>CAE (Afrique de l'Est)</t>
  </si>
  <si>
    <t>Burundi</t>
  </si>
  <si>
    <t>Comores</t>
  </si>
  <si>
    <t>Djibouti</t>
  </si>
  <si>
    <t>Rwanda</t>
  </si>
  <si>
    <t>Moyenne CAE</t>
  </si>
  <si>
    <t>Magreb Francophone</t>
  </si>
  <si>
    <t>Maroc</t>
  </si>
  <si>
    <t>Tunisie</t>
  </si>
  <si>
    <t>Moyenne Magreb</t>
  </si>
  <si>
    <t>Europe Francophone</t>
  </si>
  <si>
    <t>Belgique</t>
  </si>
  <si>
    <t>France</t>
  </si>
  <si>
    <t>Luxambourg</t>
  </si>
  <si>
    <t>Moyenne Europe</t>
  </si>
  <si>
    <t>Canada</t>
  </si>
  <si>
    <t>Moyenne OIF</t>
  </si>
  <si>
    <t>valeur ajoutée agricole en % du PIB (compris entre 0 et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</si>
</sst>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2" borderId="0" xfId="1" applyNumberFormat="1" applyFont="1" applyFill="1" applyAlignment="1">
      <alignment horizontal="center"/>
    </xf>
    <xf numFmtId="164" fontId="0" fillId="0" borderId="0" xfId="0" applyNumberFormat="1"/>
    <xf numFmtId="0" fontId="0" fillId="2" borderId="0" xfId="0" applyFont="1" applyFill="1"/>
    <xf numFmtId="0" fontId="0" fillId="2" borderId="1" xfId="0" applyFont="1" applyFill="1" applyBorder="1"/>
    <xf numFmtId="2" fontId="2" fillId="0" borderId="0" xfId="0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A5" workbookViewId="0">
      <selection activeCell="B5" sqref="B5:Z30"/>
    </sheetView>
  </sheetViews>
  <sheetFormatPr baseColWidth="10" defaultRowHeight="14.4" x14ac:dyDescent="0.3"/>
  <sheetData>
    <row r="1" spans="1:26" x14ac:dyDescent="0.3">
      <c r="B1" s="1" t="s">
        <v>36</v>
      </c>
      <c r="C1" s="1"/>
      <c r="D1" s="1"/>
      <c r="E1" s="1"/>
      <c r="Z1" s="2"/>
    </row>
    <row r="2" spans="1:26" x14ac:dyDescent="0.3">
      <c r="A2" s="1"/>
      <c r="B2" s="3">
        <v>2000</v>
      </c>
      <c r="C2" s="3">
        <v>2001</v>
      </c>
      <c r="D2" s="3">
        <v>2002</v>
      </c>
      <c r="E2" s="3">
        <v>2003</v>
      </c>
      <c r="F2" s="3">
        <v>2004</v>
      </c>
      <c r="G2" s="3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3">
        <v>2012</v>
      </c>
      <c r="O2" s="3">
        <v>2013</v>
      </c>
      <c r="P2" s="3">
        <v>2014</v>
      </c>
      <c r="Q2" s="3">
        <v>2015</v>
      </c>
      <c r="R2" s="3">
        <v>2016</v>
      </c>
      <c r="S2" s="3">
        <v>2017</v>
      </c>
      <c r="T2" s="3">
        <v>2018</v>
      </c>
      <c r="U2" s="3">
        <v>2019</v>
      </c>
      <c r="V2" s="3">
        <v>2020</v>
      </c>
      <c r="W2" s="3">
        <v>2021</v>
      </c>
      <c r="X2" s="3">
        <v>2022</v>
      </c>
      <c r="Y2" s="3">
        <v>2023</v>
      </c>
      <c r="Z2" s="2" t="s">
        <v>0</v>
      </c>
    </row>
    <row r="3" spans="1:26" x14ac:dyDescent="0.3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 spans="1:26" x14ac:dyDescent="0.3">
      <c r="A5" t="s">
        <v>3</v>
      </c>
      <c r="B5" s="12">
        <v>23.541233992526177</v>
      </c>
      <c r="C5" s="12">
        <v>25.048162742776615</v>
      </c>
      <c r="D5" s="12">
        <v>25.382729277639982</v>
      </c>
      <c r="E5" s="12">
        <v>24.453983735119781</v>
      </c>
      <c r="F5" s="12">
        <v>26.520849280028429</v>
      </c>
      <c r="G5" s="12">
        <v>26.689428502699077</v>
      </c>
      <c r="H5" s="12">
        <v>26.631803428758026</v>
      </c>
      <c r="I5" s="12">
        <v>26.971086966640762</v>
      </c>
      <c r="J5" s="12">
        <v>26.826156185213947</v>
      </c>
      <c r="K5" s="12">
        <v>26.978955376099449</v>
      </c>
      <c r="L5" s="12">
        <v>25.841135496268148</v>
      </c>
      <c r="M5" s="12">
        <v>25.797000825327288</v>
      </c>
      <c r="N5" s="12">
        <v>25.768975831229451</v>
      </c>
      <c r="O5" s="12">
        <v>25.275404639082293</v>
      </c>
      <c r="P5" s="12">
        <v>25.618452973800842</v>
      </c>
      <c r="Q5" s="12">
        <v>26.39208509250367</v>
      </c>
      <c r="R5" s="12">
        <v>27.753635498049317</v>
      </c>
      <c r="S5" s="12">
        <v>28.489016527326427</v>
      </c>
      <c r="T5" s="12">
        <v>28.064773912707718</v>
      </c>
      <c r="U5" s="12">
        <v>26.875801625833695</v>
      </c>
      <c r="V5" s="12">
        <v>27.109175036111786</v>
      </c>
      <c r="W5" s="12">
        <v>28.528950609859237</v>
      </c>
      <c r="X5" s="12">
        <v>26.896446071178921</v>
      </c>
      <c r="Y5" s="12">
        <v>25.402025881776545</v>
      </c>
      <c r="Z5" s="10">
        <f>AVERAGE(B5:Y5)</f>
        <v>26.36905289618991</v>
      </c>
    </row>
    <row r="6" spans="1:26" x14ac:dyDescent="0.3">
      <c r="A6" t="s">
        <v>4</v>
      </c>
      <c r="B6" s="12">
        <v>24.914036461832691</v>
      </c>
      <c r="C6" s="12">
        <v>26.92043043236788</v>
      </c>
      <c r="D6" s="12">
        <v>26.372448475120919</v>
      </c>
      <c r="E6" s="12">
        <v>25.960976824654537</v>
      </c>
      <c r="F6" s="12">
        <v>23.381438451309169</v>
      </c>
      <c r="G6" s="12">
        <v>26.770919027028139</v>
      </c>
      <c r="H6" s="12">
        <v>25.228976164516485</v>
      </c>
      <c r="I6" s="12">
        <v>21.839487405846313</v>
      </c>
      <c r="J6" s="12">
        <v>27.314280245880983</v>
      </c>
      <c r="K6" s="12">
        <v>23.20484712860944</v>
      </c>
      <c r="L6" s="12">
        <v>24.1433866229434</v>
      </c>
      <c r="M6" s="12">
        <v>23.043650452489047</v>
      </c>
      <c r="N6" s="12">
        <v>23.75600501815752</v>
      </c>
      <c r="O6" s="12">
        <v>23.641092791970838</v>
      </c>
      <c r="P6" s="12">
        <v>23.693772772599917</v>
      </c>
      <c r="Q6" s="12">
        <v>22.646498490202937</v>
      </c>
      <c r="R6" s="12">
        <v>21.714717829021303</v>
      </c>
      <c r="S6" s="12">
        <v>20.58631970338282</v>
      </c>
      <c r="T6" s="12">
        <v>20.997473284009065</v>
      </c>
      <c r="U6" s="12">
        <v>18.220524554381708</v>
      </c>
      <c r="V6" s="12">
        <v>17.915163569512192</v>
      </c>
      <c r="W6" s="12">
        <v>17.290015815755957</v>
      </c>
      <c r="X6" s="12">
        <v>18.496711949582203</v>
      </c>
      <c r="Y6" s="12">
        <v>16.334455049771737</v>
      </c>
      <c r="Z6" s="10">
        <f t="shared" ref="Z6:Z12" si="0">AVERAGE(B6:Y6)</f>
        <v>22.68281785503946</v>
      </c>
    </row>
    <row r="7" spans="1:26" x14ac:dyDescent="0.3">
      <c r="A7" t="s">
        <v>5</v>
      </c>
      <c r="B7" s="12">
        <v>16.195154514693002</v>
      </c>
      <c r="C7" s="12">
        <v>17.277097552718367</v>
      </c>
      <c r="D7" s="12">
        <v>18.73731415722601</v>
      </c>
      <c r="E7" s="12">
        <v>20.77602022027288</v>
      </c>
      <c r="F7" s="12">
        <v>16.640018984398033</v>
      </c>
      <c r="G7" s="12">
        <v>16.065185358480296</v>
      </c>
      <c r="H7" s="12">
        <v>15.944794906629218</v>
      </c>
      <c r="I7" s="12">
        <v>15.578746325539919</v>
      </c>
      <c r="J7" s="12">
        <v>16.185484182972566</v>
      </c>
      <c r="K7" s="12">
        <v>15.249581638575915</v>
      </c>
      <c r="L7" s="12">
        <v>17.488917070784215</v>
      </c>
      <c r="M7" s="12">
        <v>18.486671488644724</v>
      </c>
      <c r="N7" s="12">
        <v>16.37514987588612</v>
      </c>
      <c r="O7" s="12">
        <v>15.342901935494455</v>
      </c>
      <c r="P7" s="12">
        <v>15.241755525618547</v>
      </c>
      <c r="Q7" s="12">
        <v>18.362041686875173</v>
      </c>
      <c r="R7" s="12">
        <v>17.434968407497117</v>
      </c>
      <c r="S7" s="12">
        <v>16.940987149693818</v>
      </c>
      <c r="T7" s="12">
        <v>17.852601402265908</v>
      </c>
      <c r="U7" s="12">
        <v>15.688206363531499</v>
      </c>
      <c r="V7" s="12">
        <v>16.933415476894368</v>
      </c>
      <c r="W7" s="12">
        <v>16.180552963013543</v>
      </c>
      <c r="X7" s="12">
        <v>15.78385239650672</v>
      </c>
      <c r="Y7" s="12">
        <v>14.371664212962934</v>
      </c>
      <c r="Z7" s="10">
        <f t="shared" si="0"/>
        <v>16.713878491548972</v>
      </c>
    </row>
    <row r="8" spans="1:26" x14ac:dyDescent="0.3">
      <c r="A8" t="s">
        <v>6</v>
      </c>
      <c r="B8" s="12">
        <v>36.957416070645223</v>
      </c>
      <c r="C8" s="12">
        <v>36.766387554227556</v>
      </c>
      <c r="D8" s="12">
        <v>35.27595898616098</v>
      </c>
      <c r="E8" s="12">
        <v>36.809862372270402</v>
      </c>
      <c r="F8" s="12">
        <v>36.970498884783581</v>
      </c>
      <c r="G8" s="12">
        <v>40.397824820363567</v>
      </c>
      <c r="H8" s="12">
        <v>39.480422195441626</v>
      </c>
      <c r="I8" s="12">
        <v>38.169319143217699</v>
      </c>
      <c r="J8" s="12">
        <v>38.25952180768499</v>
      </c>
      <c r="K8" s="12">
        <v>39.154374051488695</v>
      </c>
      <c r="L8" s="12">
        <v>37.953088921737461</v>
      </c>
      <c r="M8" s="12">
        <v>37.563389671059156</v>
      </c>
      <c r="N8" s="12">
        <v>38.085289506256657</v>
      </c>
      <c r="O8" s="12">
        <v>38.661581352478294</v>
      </c>
      <c r="P8" s="12">
        <v>34.825806878958346</v>
      </c>
      <c r="Q8" s="12">
        <v>35.15777855080632</v>
      </c>
      <c r="R8" s="12">
        <v>36.348764905033356</v>
      </c>
      <c r="S8" s="12">
        <v>36.358492091293684</v>
      </c>
      <c r="T8" s="12">
        <v>32.547570890067398</v>
      </c>
      <c r="U8" s="12">
        <v>32.796750189162779</v>
      </c>
      <c r="V8" s="12">
        <v>33.345978538953133</v>
      </c>
      <c r="W8" s="12">
        <v>33.032596863598862</v>
      </c>
      <c r="X8" s="12">
        <v>33.634921644401381</v>
      </c>
      <c r="Y8" s="12">
        <v>33.708278699794434</v>
      </c>
      <c r="Z8" s="10">
        <f t="shared" si="0"/>
        <v>36.344244774578563</v>
      </c>
    </row>
    <row r="9" spans="1:26" x14ac:dyDescent="0.3">
      <c r="A9" t="s">
        <v>7</v>
      </c>
      <c r="B9" s="12">
        <v>32.901867724712226</v>
      </c>
      <c r="C9" s="12">
        <v>32.813605959043329</v>
      </c>
      <c r="D9" s="12">
        <v>32.714183745260137</v>
      </c>
      <c r="E9" s="12">
        <v>29.876629850164367</v>
      </c>
      <c r="F9" s="12">
        <v>30.015509870027916</v>
      </c>
      <c r="G9" s="12">
        <v>32.378481840770725</v>
      </c>
      <c r="H9" s="12">
        <v>29.79050882841991</v>
      </c>
      <c r="I9" s="12">
        <v>31.352874682918198</v>
      </c>
      <c r="J9" s="12">
        <v>32.970320812220763</v>
      </c>
      <c r="K9" s="12">
        <v>31.735706312964577</v>
      </c>
      <c r="L9" s="12">
        <v>33.016830029614638</v>
      </c>
      <c r="M9" s="12">
        <v>34.558630578506055</v>
      </c>
      <c r="N9" s="12">
        <v>38.11410247530052</v>
      </c>
      <c r="O9" s="12">
        <v>36.752816272612741</v>
      </c>
      <c r="P9" s="12">
        <v>37.456767735925752</v>
      </c>
      <c r="Q9" s="12">
        <v>37.723256867530836</v>
      </c>
      <c r="R9" s="12">
        <v>37.403702997444036</v>
      </c>
      <c r="S9" s="12">
        <v>37.43243962675146</v>
      </c>
      <c r="T9" s="12">
        <v>37.612443158017548</v>
      </c>
      <c r="U9" s="12">
        <v>37.307797319196283</v>
      </c>
      <c r="V9" s="12">
        <v>36.188044970034319</v>
      </c>
      <c r="W9" s="12">
        <v>35.68182612298871</v>
      </c>
      <c r="X9" s="12">
        <v>35.827626100952841</v>
      </c>
      <c r="Y9" s="12">
        <v>36.780627093026553</v>
      </c>
      <c r="Z9" s="10">
        <f t="shared" si="0"/>
        <v>34.516941707266845</v>
      </c>
    </row>
    <row r="10" spans="1:26" x14ac:dyDescent="0.3">
      <c r="A10" t="s">
        <v>8</v>
      </c>
      <c r="B10" s="12">
        <v>36.575560070874459</v>
      </c>
      <c r="C10" s="12">
        <v>40.181927733012607</v>
      </c>
      <c r="D10" s="12">
        <v>41.366935173498639</v>
      </c>
      <c r="E10" s="12">
        <v>41.19552630014617</v>
      </c>
      <c r="F10" s="12">
        <v>37.371728556120068</v>
      </c>
      <c r="G10" s="12">
        <v>39.280520128594546</v>
      </c>
      <c r="H10" s="12">
        <v>39.745078578341911</v>
      </c>
      <c r="I10" s="12">
        <v>37.094506437909047</v>
      </c>
      <c r="J10" s="12">
        <v>38.775006234004053</v>
      </c>
      <c r="K10" s="12">
        <v>34.784810274813104</v>
      </c>
      <c r="L10" s="12">
        <v>35.821387956676467</v>
      </c>
      <c r="M10" s="12">
        <v>33.646764281521079</v>
      </c>
      <c r="N10" s="12">
        <v>33.680993820863208</v>
      </c>
      <c r="O10" s="12">
        <v>32.235010729547867</v>
      </c>
      <c r="P10" s="12">
        <v>33.429044234363936</v>
      </c>
      <c r="Q10" s="12">
        <v>32.416995271444783</v>
      </c>
      <c r="R10" s="12">
        <v>35.262958212547531</v>
      </c>
      <c r="S10" s="12">
        <v>35.816868204143951</v>
      </c>
      <c r="T10" s="12">
        <v>37.577621858814403</v>
      </c>
      <c r="U10" s="12">
        <v>36.991920393140937</v>
      </c>
      <c r="V10" s="12">
        <v>38.375579858350733</v>
      </c>
      <c r="W10" s="12">
        <v>36.481025800414855</v>
      </c>
      <c r="X10" s="12">
        <v>41.350516357264702</v>
      </c>
      <c r="Y10" s="12">
        <v>47.813173887473042</v>
      </c>
      <c r="Z10" s="10">
        <f t="shared" si="0"/>
        <v>37.386310848078416</v>
      </c>
    </row>
    <row r="11" spans="1:26" x14ac:dyDescent="0.3">
      <c r="A11" t="s">
        <v>9</v>
      </c>
      <c r="B11" s="12">
        <v>16.43924520347143</v>
      </c>
      <c r="C11" s="12">
        <v>16.252432309358873</v>
      </c>
      <c r="D11" s="12">
        <v>13.380780125072564</v>
      </c>
      <c r="E11" s="12">
        <v>15.491099838104464</v>
      </c>
      <c r="F11" s="12">
        <v>14.201799538799964</v>
      </c>
      <c r="G11" s="12">
        <v>15.180396414356245</v>
      </c>
      <c r="H11" s="12">
        <v>13.395151586700276</v>
      </c>
      <c r="I11" s="12">
        <v>12.245910572880565</v>
      </c>
      <c r="J11" s="12">
        <v>14.686627024355573</v>
      </c>
      <c r="K11" s="12">
        <v>16.107733616907502</v>
      </c>
      <c r="L11" s="12">
        <v>15.945261535619034</v>
      </c>
      <c r="M11" s="12">
        <v>12.947061035201681</v>
      </c>
      <c r="N11" s="12">
        <v>14.097692352370411</v>
      </c>
      <c r="O11" s="12">
        <v>13.724880375540085</v>
      </c>
      <c r="P11" s="12">
        <v>13.368765076026806</v>
      </c>
      <c r="Q11" s="12">
        <v>14.282576734404515</v>
      </c>
      <c r="R11" s="12">
        <v>14.4140203888971</v>
      </c>
      <c r="S11" s="12">
        <v>14.982033820119694</v>
      </c>
      <c r="T11" s="12">
        <v>14.987519557884719</v>
      </c>
      <c r="U11" s="12">
        <v>14.896272123444476</v>
      </c>
      <c r="V11" s="12">
        <v>16.148779482443327</v>
      </c>
      <c r="W11" s="12">
        <v>15.551264622207587</v>
      </c>
      <c r="X11" s="12">
        <v>16.340976315304033</v>
      </c>
      <c r="Y11" s="12">
        <v>16.369456201328653</v>
      </c>
      <c r="Z11" s="10">
        <f t="shared" si="0"/>
        <v>14.809905660449983</v>
      </c>
    </row>
    <row r="12" spans="1:26" x14ac:dyDescent="0.3">
      <c r="A12" t="s">
        <v>10</v>
      </c>
      <c r="B12" s="13">
        <v>14.805210428877905</v>
      </c>
      <c r="C12" s="13">
        <v>15.164461025704606</v>
      </c>
      <c r="D12" s="13">
        <v>15.740364140967088</v>
      </c>
      <c r="E12" s="13">
        <v>14.572391582884075</v>
      </c>
      <c r="F12" s="13">
        <v>15.405869525173335</v>
      </c>
      <c r="G12" s="13">
        <v>17.33256412218681</v>
      </c>
      <c r="H12" s="13">
        <v>16.96091484959047</v>
      </c>
      <c r="I12" s="13">
        <v>16.929866296595915</v>
      </c>
      <c r="J12" s="13">
        <v>20.681769684942722</v>
      </c>
      <c r="K12" s="13">
        <v>21.348452565740828</v>
      </c>
      <c r="L12" s="13">
        <v>21.077904460571748</v>
      </c>
      <c r="M12" s="13">
        <v>19.865069042536739</v>
      </c>
      <c r="N12" s="13">
        <v>20.976050652527839</v>
      </c>
      <c r="O12" s="13">
        <v>19.139640437113449</v>
      </c>
      <c r="P12" s="13">
        <v>19.338932880311983</v>
      </c>
      <c r="Q12" s="13">
        <v>18.921952829546683</v>
      </c>
      <c r="R12" s="13">
        <v>20.385178761524372</v>
      </c>
      <c r="S12" s="13">
        <v>20.315457413249209</v>
      </c>
      <c r="T12" s="13">
        <v>19.649369941604345</v>
      </c>
      <c r="U12" s="13">
        <v>19.514534670864759</v>
      </c>
      <c r="V12" s="13">
        <v>19.076886958563211</v>
      </c>
      <c r="W12" s="13">
        <v>18.36499114791733</v>
      </c>
      <c r="X12" s="13">
        <v>18.700142666789642</v>
      </c>
      <c r="Y12" s="13">
        <v>18.130832049555906</v>
      </c>
      <c r="Z12" s="10">
        <f t="shared" si="0"/>
        <v>18.433283672305873</v>
      </c>
    </row>
    <row r="13" spans="1:26" x14ac:dyDescent="0.3">
      <c r="A13" s="5" t="s">
        <v>11</v>
      </c>
      <c r="B13" s="11">
        <f>AVERAGE(B5:B12)</f>
        <v>25.291215558454141</v>
      </c>
      <c r="C13" s="11">
        <f t="shared" ref="C13:Z13" si="1">AVERAGE(C5:C12)</f>
        <v>26.303063163651228</v>
      </c>
      <c r="D13" s="11">
        <f t="shared" si="1"/>
        <v>26.12133926011829</v>
      </c>
      <c r="E13" s="11">
        <f t="shared" si="1"/>
        <v>26.142061340452088</v>
      </c>
      <c r="F13" s="11">
        <f t="shared" si="1"/>
        <v>25.063464136330065</v>
      </c>
      <c r="G13" s="11">
        <f t="shared" si="1"/>
        <v>26.761915026809923</v>
      </c>
      <c r="H13" s="11">
        <f t="shared" si="1"/>
        <v>25.897206317299741</v>
      </c>
      <c r="I13" s="11">
        <f t="shared" si="1"/>
        <v>25.022724728943555</v>
      </c>
      <c r="J13" s="11">
        <f t="shared" si="1"/>
        <v>26.962395772159446</v>
      </c>
      <c r="K13" s="11">
        <f t="shared" si="1"/>
        <v>26.070557620649936</v>
      </c>
      <c r="L13" s="11">
        <f t="shared" si="1"/>
        <v>26.410989011776888</v>
      </c>
      <c r="M13" s="11">
        <f t="shared" si="1"/>
        <v>25.738529671910719</v>
      </c>
      <c r="N13" s="11">
        <f t="shared" si="1"/>
        <v>26.356782441573966</v>
      </c>
      <c r="O13" s="11">
        <f t="shared" si="1"/>
        <v>25.596666066730005</v>
      </c>
      <c r="P13" s="11">
        <f t="shared" si="1"/>
        <v>25.371662259700766</v>
      </c>
      <c r="Q13" s="11">
        <f t="shared" si="1"/>
        <v>25.737898190414363</v>
      </c>
      <c r="R13" s="11">
        <f t="shared" si="1"/>
        <v>26.339743375001763</v>
      </c>
      <c r="S13" s="11">
        <f t="shared" si="1"/>
        <v>26.365201816995132</v>
      </c>
      <c r="T13" s="11">
        <f t="shared" si="1"/>
        <v>26.161171750671389</v>
      </c>
      <c r="U13" s="11">
        <f t="shared" si="1"/>
        <v>25.286475904944513</v>
      </c>
      <c r="V13" s="11">
        <f t="shared" si="1"/>
        <v>25.636627986357887</v>
      </c>
      <c r="W13" s="11">
        <f t="shared" si="1"/>
        <v>25.13890299321951</v>
      </c>
      <c r="X13" s="11">
        <f t="shared" si="1"/>
        <v>25.878899187747553</v>
      </c>
      <c r="Y13" s="11">
        <f t="shared" si="1"/>
        <v>26.113814134461229</v>
      </c>
      <c r="Z13" s="11">
        <f>AVERAGE(Z5:Z12)</f>
        <v>25.907054488182251</v>
      </c>
    </row>
    <row r="14" spans="1:26" x14ac:dyDescent="0.3">
      <c r="A14" s="1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3">
      <c r="A15" t="s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>
        <v>38.333868160892585</v>
      </c>
      <c r="L15" s="12">
        <v>37.363579595940919</v>
      </c>
      <c r="M15" s="12">
        <v>37.569022783611402</v>
      </c>
      <c r="N15" s="12">
        <v>36.814166473542812</v>
      </c>
      <c r="O15" s="12">
        <v>32.258906246072492</v>
      </c>
      <c r="P15" s="12">
        <v>33.985621722614255</v>
      </c>
      <c r="Q15" s="12">
        <v>31.527381028374453</v>
      </c>
      <c r="R15" s="12">
        <v>31.918991489723687</v>
      </c>
      <c r="S15" s="12">
        <v>32.790171225704796</v>
      </c>
      <c r="T15" s="12">
        <v>31.24133151215716</v>
      </c>
      <c r="U15" s="12">
        <v>28.341832464943838</v>
      </c>
      <c r="V15" s="12">
        <v>29.495937226409868</v>
      </c>
      <c r="W15" s="12">
        <v>35.755329998045546</v>
      </c>
      <c r="X15" s="12">
        <v>36.217110002411857</v>
      </c>
      <c r="Y15" s="12">
        <v>28.611055523969302</v>
      </c>
      <c r="Z15" s="10">
        <f>AVERAGE(B15:Y15)</f>
        <v>33.481620363627663</v>
      </c>
    </row>
    <row r="16" spans="1:26" x14ac:dyDescent="0.3">
      <c r="A16" t="s">
        <v>14</v>
      </c>
      <c r="B16" s="12">
        <v>18.117742464256605</v>
      </c>
      <c r="C16" s="12">
        <v>18.620958266944495</v>
      </c>
      <c r="D16" s="12">
        <v>18.271680395233368</v>
      </c>
      <c r="E16" s="12">
        <v>17.473784234888974</v>
      </c>
      <c r="F16" s="12">
        <v>17.560952721881311</v>
      </c>
      <c r="G16" s="12">
        <v>16.734176851979001</v>
      </c>
      <c r="H16" s="12">
        <v>15.625081794524732</v>
      </c>
      <c r="I16" s="12">
        <v>15.857531905937613</v>
      </c>
      <c r="J16" s="12">
        <v>16.001191885466469</v>
      </c>
      <c r="K16" s="12">
        <v>16.387190345399141</v>
      </c>
      <c r="L16" s="12">
        <v>17.269710876721714</v>
      </c>
      <c r="M16" s="12">
        <v>16.697390736319313</v>
      </c>
      <c r="N16" s="12">
        <v>16.657240168221747</v>
      </c>
      <c r="O16" s="12">
        <v>16.723661192250734</v>
      </c>
      <c r="P16" s="12">
        <v>16.82583817800948</v>
      </c>
      <c r="Q16" s="12">
        <v>17.209415904159307</v>
      </c>
      <c r="R16" s="12">
        <v>17.192662389115068</v>
      </c>
      <c r="S16" s="12">
        <v>16.692941822773058</v>
      </c>
      <c r="T16" s="12">
        <v>16.498800697859316</v>
      </c>
      <c r="U16" s="12">
        <v>16.80228356444006</v>
      </c>
      <c r="V16" s="12">
        <v>17.496865054091426</v>
      </c>
      <c r="W16" s="12">
        <v>16.966104759993151</v>
      </c>
      <c r="X16" s="12">
        <v>16.97989645750123</v>
      </c>
      <c r="Y16" s="12">
        <v>16.702894699082474</v>
      </c>
      <c r="Z16" s="10">
        <f t="shared" ref="Z16:Z20" si="2">AVERAGE(B16:Y16)</f>
        <v>16.973583223627077</v>
      </c>
    </row>
    <row r="17" spans="1:26" x14ac:dyDescent="0.3">
      <c r="A17" t="s">
        <v>15</v>
      </c>
      <c r="B17" s="12">
        <v>31.972358265241464</v>
      </c>
      <c r="C17" s="12">
        <v>32.870904020044748</v>
      </c>
      <c r="D17" s="12">
        <v>26.583779320499179</v>
      </c>
      <c r="E17" s="12">
        <v>26.053838806606709</v>
      </c>
      <c r="F17" s="12">
        <v>23.879359490824381</v>
      </c>
      <c r="G17" s="12">
        <v>21.579382246940732</v>
      </c>
      <c r="H17" s="12">
        <v>21.210060648818708</v>
      </c>
      <c r="I17" s="12">
        <v>21.602205301421428</v>
      </c>
      <c r="J17" s="12">
        <v>22.618679765418978</v>
      </c>
      <c r="K17" s="12">
        <v>23.674666695104872</v>
      </c>
      <c r="L17" s="12">
        <v>21.428491121888761</v>
      </c>
      <c r="M17" s="12">
        <v>20.917076012673736</v>
      </c>
      <c r="N17" s="12">
        <v>20.441060705228846</v>
      </c>
      <c r="O17" s="12">
        <v>19.316667627270117</v>
      </c>
      <c r="P17" s="12">
        <v>18.562517313518082</v>
      </c>
      <c r="Q17" s="12">
        <v>18.370388504644378</v>
      </c>
      <c r="R17" s="12">
        <v>18.599753640095681</v>
      </c>
      <c r="S17" s="12">
        <v>19.702697497070375</v>
      </c>
      <c r="T17" s="12">
        <v>18.887343186006561</v>
      </c>
      <c r="U17" s="12">
        <v>19.434988707006838</v>
      </c>
      <c r="V17" s="12">
        <v>20.883418884375317</v>
      </c>
      <c r="W17" s="12">
        <v>19.043630129345129</v>
      </c>
      <c r="X17" s="12">
        <v>17.735484828225172</v>
      </c>
      <c r="Y17" s="12">
        <v>17.389298606068074</v>
      </c>
      <c r="Z17" s="10">
        <f t="shared" si="2"/>
        <v>21.781585471847425</v>
      </c>
    </row>
    <row r="18" spans="1:26" x14ac:dyDescent="0.3">
      <c r="A18" t="s">
        <v>16</v>
      </c>
      <c r="B18" s="12">
        <v>6.2136245219222879</v>
      </c>
      <c r="C18" s="12">
        <v>6.1439325821929058</v>
      </c>
      <c r="D18" s="12">
        <v>5.7438616389550301</v>
      </c>
      <c r="E18" s="12">
        <v>6.0040209351322327</v>
      </c>
      <c r="F18" s="12">
        <v>5.4672910425104675</v>
      </c>
      <c r="G18" s="12">
        <v>4.9846386110288101</v>
      </c>
      <c r="H18" s="12">
        <v>4.911200314638279</v>
      </c>
      <c r="I18" s="12">
        <v>4.9578308028795721</v>
      </c>
      <c r="J18" s="12">
        <v>4.2298420319484071</v>
      </c>
      <c r="K18" s="12">
        <v>5.0441697927310081</v>
      </c>
      <c r="L18" s="12">
        <v>3.9144544172835736</v>
      </c>
      <c r="M18" s="12">
        <v>3.4322897797715828</v>
      </c>
      <c r="N18" s="12">
        <v>3.3536977767633367</v>
      </c>
      <c r="O18" s="12">
        <v>3.3290806507465689</v>
      </c>
      <c r="P18" s="12">
        <v>3.6212047699624348</v>
      </c>
      <c r="Q18" s="12">
        <v>4.3116290441014566</v>
      </c>
      <c r="R18" s="12">
        <v>4.9731369098706768</v>
      </c>
      <c r="S18" s="12">
        <v>5.2657648440764957</v>
      </c>
      <c r="T18" s="12">
        <v>5.4359528030582167</v>
      </c>
      <c r="U18" s="12">
        <v>5.5544308701412985</v>
      </c>
      <c r="V18" s="12">
        <v>6.6281468472723857</v>
      </c>
      <c r="W18" s="12">
        <v>6.016489336998422</v>
      </c>
      <c r="X18" s="12">
        <v>5.6422076986067671</v>
      </c>
      <c r="Y18" s="12">
        <v>5.816178760972206</v>
      </c>
      <c r="Z18" s="10">
        <f t="shared" si="2"/>
        <v>5.0414615326485182</v>
      </c>
    </row>
    <row r="19" spans="1:26" x14ac:dyDescent="0.3">
      <c r="A19" t="s">
        <v>17</v>
      </c>
      <c r="B19" s="13">
        <v>40.705137847503387</v>
      </c>
      <c r="C19" s="13">
        <v>40.295438996171711</v>
      </c>
      <c r="D19" s="13">
        <v>37.902932468175706</v>
      </c>
      <c r="E19" s="13">
        <v>25.633940531566601</v>
      </c>
      <c r="F19" s="13">
        <v>29.77426104255812</v>
      </c>
      <c r="G19" s="13">
        <v>23.780948873942034</v>
      </c>
      <c r="H19" s="13">
        <v>26.696133724166078</v>
      </c>
      <c r="I19" s="13">
        <v>26.537350153635654</v>
      </c>
      <c r="J19" s="13">
        <v>24.857289248162378</v>
      </c>
      <c r="K19" s="13">
        <v>26.998707495328183</v>
      </c>
      <c r="L19" s="13">
        <v>27.713430862346893</v>
      </c>
      <c r="M19" s="13">
        <v>22.808334613368295</v>
      </c>
      <c r="N19" s="13">
        <v>24.580774897427645</v>
      </c>
      <c r="O19" s="13">
        <v>22.915570577512767</v>
      </c>
      <c r="P19" s="13">
        <v>25.467780541933326</v>
      </c>
      <c r="Q19" s="13">
        <v>30.463005869632376</v>
      </c>
      <c r="R19" s="13">
        <v>26.97085561497326</v>
      </c>
      <c r="S19" s="13">
        <v>32.812222711782653</v>
      </c>
      <c r="T19" s="13">
        <v>27.996993635503291</v>
      </c>
      <c r="U19" s="13">
        <v>24.135392665846581</v>
      </c>
      <c r="V19" s="13">
        <v>27.064082292847562</v>
      </c>
      <c r="W19" s="13">
        <v>25.303607684878411</v>
      </c>
      <c r="X19" s="13">
        <v>23.002661617661229</v>
      </c>
      <c r="Y19" s="13">
        <v>25.125231145526268</v>
      </c>
      <c r="Z19" s="10">
        <f t="shared" si="2"/>
        <v>27.897586879685438</v>
      </c>
    </row>
    <row r="20" spans="1:26" x14ac:dyDescent="0.3">
      <c r="A20" s="5" t="s">
        <v>18</v>
      </c>
      <c r="B20" s="11">
        <f>AVERAGE(B15:B19)</f>
        <v>24.252215774730935</v>
      </c>
      <c r="C20" s="11">
        <f t="shared" ref="C20:Z20" si="3">AVERAGE(C15:C19)</f>
        <v>24.482808466338465</v>
      </c>
      <c r="D20" s="11">
        <f t="shared" si="3"/>
        <v>22.12556345571582</v>
      </c>
      <c r="E20" s="11">
        <f t="shared" si="3"/>
        <v>18.791396127048628</v>
      </c>
      <c r="F20" s="11">
        <f t="shared" si="3"/>
        <v>19.170466074443571</v>
      </c>
      <c r="G20" s="11">
        <f t="shared" si="3"/>
        <v>16.769786645972644</v>
      </c>
      <c r="H20" s="11">
        <f t="shared" si="3"/>
        <v>17.110619120536949</v>
      </c>
      <c r="I20" s="11">
        <f t="shared" si="3"/>
        <v>17.238729540968567</v>
      </c>
      <c r="J20" s="11">
        <f t="shared" si="3"/>
        <v>16.926750732749056</v>
      </c>
      <c r="K20" s="11">
        <f t="shared" si="3"/>
        <v>22.087720497891162</v>
      </c>
      <c r="L20" s="11">
        <f t="shared" si="3"/>
        <v>21.537933374836378</v>
      </c>
      <c r="M20" s="11">
        <f t="shared" si="3"/>
        <v>20.284822785148869</v>
      </c>
      <c r="N20" s="11">
        <f t="shared" si="3"/>
        <v>20.369388004236878</v>
      </c>
      <c r="O20" s="11">
        <f t="shared" si="3"/>
        <v>18.908777258770538</v>
      </c>
      <c r="P20" s="11">
        <f t="shared" si="3"/>
        <v>19.692592505207514</v>
      </c>
      <c r="Q20" s="11">
        <f t="shared" si="3"/>
        <v>20.376364070182394</v>
      </c>
      <c r="R20" s="11">
        <f t="shared" si="3"/>
        <v>19.931080008755675</v>
      </c>
      <c r="S20" s="11">
        <f t="shared" si="3"/>
        <v>21.452759620281476</v>
      </c>
      <c r="T20" s="11">
        <f t="shared" si="3"/>
        <v>20.012084366916909</v>
      </c>
      <c r="U20" s="11">
        <f t="shared" si="3"/>
        <v>18.853785654475722</v>
      </c>
      <c r="V20" s="11">
        <f t="shared" si="3"/>
        <v>20.313690060999313</v>
      </c>
      <c r="W20" s="11">
        <f t="shared" si="3"/>
        <v>20.617032381852134</v>
      </c>
      <c r="X20" s="11">
        <f t="shared" si="3"/>
        <v>19.915472120881251</v>
      </c>
      <c r="Y20" s="11">
        <f t="shared" si="3"/>
        <v>18.728931747123664</v>
      </c>
      <c r="Z20" s="10">
        <f>AVERAGE(B20:Y20)</f>
        <v>19.997948766502684</v>
      </c>
    </row>
    <row r="21" spans="1:26" x14ac:dyDescent="0.3">
      <c r="A21" s="1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3">
      <c r="A22" t="s">
        <v>20</v>
      </c>
      <c r="B22" s="12">
        <v>44.10704010936864</v>
      </c>
      <c r="C22" s="12">
        <v>43.843142058279717</v>
      </c>
      <c r="D22" s="12">
        <v>43.333611242125158</v>
      </c>
      <c r="E22" s="12">
        <v>42.841283700539385</v>
      </c>
      <c r="F22" s="12">
        <v>41.90260496890339</v>
      </c>
      <c r="G22" s="12">
        <v>40.84812339229493</v>
      </c>
      <c r="H22" s="12">
        <v>40.637682265821816</v>
      </c>
      <c r="I22" s="12">
        <v>34.934171919759052</v>
      </c>
      <c r="J22" s="12">
        <v>38.004823301706466</v>
      </c>
      <c r="K22" s="12">
        <v>36.721364137678648</v>
      </c>
      <c r="L22" s="12">
        <v>38.430545287633535</v>
      </c>
      <c r="M22" s="12">
        <v>36.704576004403563</v>
      </c>
      <c r="N22" s="12">
        <v>35.420032574160878</v>
      </c>
      <c r="O22" s="12">
        <v>38.367400040551132</v>
      </c>
      <c r="P22" s="12">
        <v>34.958192343654083</v>
      </c>
      <c r="Q22" s="12">
        <v>30.684697299422158</v>
      </c>
      <c r="R22" s="12">
        <v>31.544336128660611</v>
      </c>
      <c r="S22" s="12">
        <v>28.546647006017061</v>
      </c>
      <c r="T22" s="12">
        <v>29.011900485457065</v>
      </c>
      <c r="U22" s="12">
        <v>28.844389999617647</v>
      </c>
      <c r="V22" s="12">
        <v>28.624949999794723</v>
      </c>
      <c r="W22" s="12">
        <v>28.660219999786058</v>
      </c>
      <c r="X22" s="12">
        <v>27.566714644381022</v>
      </c>
      <c r="Y22" s="12">
        <v>25.219392135359044</v>
      </c>
      <c r="Z22" s="10">
        <f>AVERAGE(B22:Y22)</f>
        <v>35.406576710223995</v>
      </c>
    </row>
    <row r="23" spans="1:26" x14ac:dyDescent="0.3">
      <c r="A23" t="s">
        <v>21</v>
      </c>
      <c r="B23" s="12">
        <v>29.376319940118162</v>
      </c>
      <c r="C23" s="12">
        <v>29.376286577271593</v>
      </c>
      <c r="D23" s="12">
        <v>29.376012417483743</v>
      </c>
      <c r="E23" s="12">
        <v>29.376127271886414</v>
      </c>
      <c r="F23" s="12">
        <v>29.376019917568719</v>
      </c>
      <c r="G23" s="12">
        <v>29.376273887197897</v>
      </c>
      <c r="H23" s="12">
        <v>29.376340628300184</v>
      </c>
      <c r="I23" s="12">
        <v>28.956646255431036</v>
      </c>
      <c r="J23" s="12">
        <v>29.138915008096955</v>
      </c>
      <c r="K23" s="12">
        <v>30.033006400861801</v>
      </c>
      <c r="L23" s="12">
        <v>30.416059498971649</v>
      </c>
      <c r="M23" s="12">
        <v>30.56422084315092</v>
      </c>
      <c r="N23" s="12">
        <v>30.172963412376859</v>
      </c>
      <c r="O23" s="12">
        <v>30.789862555837448</v>
      </c>
      <c r="P23" s="12">
        <v>30.011450507736431</v>
      </c>
      <c r="Q23" s="12">
        <v>30.598628211772727</v>
      </c>
      <c r="R23" s="12">
        <v>31.368472028772054</v>
      </c>
      <c r="S23" s="12">
        <v>31.898886868975335</v>
      </c>
      <c r="T23" s="12">
        <v>33.720153058648918</v>
      </c>
      <c r="U23" s="12">
        <v>35.62009798787814</v>
      </c>
      <c r="V23" s="12">
        <v>35.797403581919838</v>
      </c>
      <c r="W23" s="12">
        <v>35.511652408758046</v>
      </c>
      <c r="X23" s="12">
        <v>36.412196012720706</v>
      </c>
      <c r="Y23" s="12">
        <v>37.185273770975762</v>
      </c>
      <c r="Z23" s="10">
        <f t="shared" ref="Z23:Z28" si="4">AVERAGE(B23:Y23)</f>
        <v>31.409552877196305</v>
      </c>
    </row>
    <row r="24" spans="1:26" x14ac:dyDescent="0.3">
      <c r="A24" t="s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v>1.1948717723137188</v>
      </c>
      <c r="P24" s="12">
        <v>1.2274038626524051</v>
      </c>
      <c r="Q24" s="12">
        <v>1.0590075264409906</v>
      </c>
      <c r="R24" s="12">
        <v>0.99558771996225959</v>
      </c>
      <c r="S24" s="12">
        <v>1.2942409518358942</v>
      </c>
      <c r="T24" s="12">
        <v>1.4167100118300611</v>
      </c>
      <c r="U24" s="12">
        <v>1.5193512219642857</v>
      </c>
      <c r="V24" s="12">
        <v>1.679009579795036</v>
      </c>
      <c r="W24" s="12">
        <v>1.8393289511688633</v>
      </c>
      <c r="X24" s="12">
        <v>1.8202365696784073</v>
      </c>
      <c r="Y24" s="12">
        <v>1.7600457899061406</v>
      </c>
      <c r="Z24" s="10">
        <f t="shared" si="4"/>
        <v>1.4368903597770963</v>
      </c>
    </row>
    <row r="25" spans="1:26" x14ac:dyDescent="0.3">
      <c r="A25" t="s">
        <v>23</v>
      </c>
      <c r="B25" s="13">
        <v>31.184989667806974</v>
      </c>
      <c r="C25" s="13">
        <v>31.794055932818178</v>
      </c>
      <c r="D25" s="13">
        <v>30.194634965813155</v>
      </c>
      <c r="E25" s="13">
        <v>33.035383435075858</v>
      </c>
      <c r="F25" s="13">
        <v>33.895234659933472</v>
      </c>
      <c r="G25" s="13">
        <v>33.775604915459404</v>
      </c>
      <c r="H25" s="13">
        <v>30.026114364866213</v>
      </c>
      <c r="I25" s="13">
        <v>26.068492196991983</v>
      </c>
      <c r="J25" s="13">
        <v>24.780519353977766</v>
      </c>
      <c r="K25" s="13">
        <v>25.357529493450397</v>
      </c>
      <c r="L25" s="13">
        <v>24.314475428632225</v>
      </c>
      <c r="M25" s="13">
        <v>23.837192703320397</v>
      </c>
      <c r="N25" s="13">
        <v>24.765438405132144</v>
      </c>
      <c r="O25" s="13">
        <v>24.920313170525265</v>
      </c>
      <c r="P25" s="13">
        <v>24.688319352212204</v>
      </c>
      <c r="Q25" s="13">
        <v>23.981014281075723</v>
      </c>
      <c r="R25" s="13">
        <v>25.152709146596397</v>
      </c>
      <c r="S25" s="13">
        <v>26.34544257427055</v>
      </c>
      <c r="T25" s="13">
        <v>24.62271976263553</v>
      </c>
      <c r="U25" s="13">
        <v>23.560635296908522</v>
      </c>
      <c r="V25" s="13">
        <v>26.655917783337692</v>
      </c>
      <c r="W25" s="13">
        <v>24.070311097180802</v>
      </c>
      <c r="X25" s="13">
        <v>24.88697498956067</v>
      </c>
      <c r="Y25" s="13">
        <v>27.053306603570832</v>
      </c>
      <c r="Z25" s="10">
        <f t="shared" si="4"/>
        <v>27.040305399214688</v>
      </c>
    </row>
    <row r="26" spans="1:26" x14ac:dyDescent="0.3">
      <c r="A26" s="5" t="s">
        <v>24</v>
      </c>
      <c r="B26" s="11">
        <f>AVERAGE(B22:B25)</f>
        <v>34.889449905764593</v>
      </c>
      <c r="C26" s="11">
        <f t="shared" ref="C26:Z26" si="5">AVERAGE(C22:C25)</f>
        <v>35.004494856123166</v>
      </c>
      <c r="D26" s="11">
        <f t="shared" si="5"/>
        <v>34.301419541807348</v>
      </c>
      <c r="E26" s="11">
        <f t="shared" si="5"/>
        <v>35.084264802500549</v>
      </c>
      <c r="F26" s="11">
        <f t="shared" si="5"/>
        <v>35.057953182135186</v>
      </c>
      <c r="G26" s="11">
        <f t="shared" si="5"/>
        <v>34.666667398317408</v>
      </c>
      <c r="H26" s="11">
        <f t="shared" si="5"/>
        <v>33.346712419662744</v>
      </c>
      <c r="I26" s="11">
        <f t="shared" si="5"/>
        <v>29.986436790727357</v>
      </c>
      <c r="J26" s="11">
        <f t="shared" si="5"/>
        <v>30.641419221260396</v>
      </c>
      <c r="K26" s="11">
        <f t="shared" si="5"/>
        <v>30.703966677330286</v>
      </c>
      <c r="L26" s="11">
        <f t="shared" si="5"/>
        <v>31.053693405079134</v>
      </c>
      <c r="M26" s="11">
        <f t="shared" si="5"/>
        <v>30.36866318362496</v>
      </c>
      <c r="N26" s="11">
        <f t="shared" si="5"/>
        <v>30.119478130556629</v>
      </c>
      <c r="O26" s="11">
        <f t="shared" si="5"/>
        <v>23.818111884806889</v>
      </c>
      <c r="P26" s="11">
        <f t="shared" si="5"/>
        <v>22.721341516563783</v>
      </c>
      <c r="Q26" s="11">
        <f t="shared" si="5"/>
        <v>21.580836829677899</v>
      </c>
      <c r="R26" s="11">
        <f t="shared" si="5"/>
        <v>22.265276255997829</v>
      </c>
      <c r="S26" s="11">
        <f t="shared" si="5"/>
        <v>22.021304350274711</v>
      </c>
      <c r="T26" s="11">
        <f t="shared" si="5"/>
        <v>22.192870829642892</v>
      </c>
      <c r="U26" s="11">
        <f t="shared" si="5"/>
        <v>22.38611862659215</v>
      </c>
      <c r="V26" s="11">
        <f t="shared" si="5"/>
        <v>23.18932023621182</v>
      </c>
      <c r="W26" s="11">
        <f t="shared" si="5"/>
        <v>22.520378114223444</v>
      </c>
      <c r="X26" s="11">
        <f>AVERAGE(X22:X25)</f>
        <v>22.671530554085201</v>
      </c>
      <c r="Y26" s="11">
        <f t="shared" si="5"/>
        <v>22.804504574952944</v>
      </c>
      <c r="Z26" s="10">
        <f>AVERAGE(B26:Y26)</f>
        <v>28.058175553663304</v>
      </c>
    </row>
    <row r="27" spans="1:26" x14ac:dyDescent="0.3">
      <c r="A27" s="1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3">
      <c r="A28" t="s">
        <v>26</v>
      </c>
      <c r="B28" s="12">
        <v>5.6292176473366435</v>
      </c>
      <c r="C28" s="12">
        <v>6.0663213645267806</v>
      </c>
      <c r="D28" s="12">
        <v>5.1224493216936713</v>
      </c>
      <c r="E28" s="12">
        <v>5.1086628357054948</v>
      </c>
      <c r="F28" s="12">
        <v>5.2060856866962686</v>
      </c>
      <c r="G28" s="12">
        <v>4.9118110669519739</v>
      </c>
      <c r="H28" s="12">
        <v>4.9064477049401001</v>
      </c>
      <c r="I28" s="12">
        <v>4.3759869284631145</v>
      </c>
      <c r="J28" s="12">
        <v>4.0748766947870569</v>
      </c>
      <c r="K28" s="12">
        <v>3.8806399868383168</v>
      </c>
      <c r="L28" s="12">
        <v>3.6417421912799517</v>
      </c>
      <c r="M28" s="12">
        <v>3.7036476967884182</v>
      </c>
      <c r="N28" s="12">
        <v>3.6572706220554183</v>
      </c>
      <c r="O28" s="12">
        <v>3.3305865488817235</v>
      </c>
      <c r="P28" s="12">
        <v>3.1919490646957294</v>
      </c>
      <c r="Q28" s="12">
        <v>3.0719634338711823</v>
      </c>
      <c r="R28" s="12">
        <v>3.0972700058084985</v>
      </c>
      <c r="S28" s="12">
        <v>2.994748985431237</v>
      </c>
      <c r="T28" s="12">
        <v>2.5638570574366009</v>
      </c>
      <c r="U28" s="12">
        <v>2.7072414412584846</v>
      </c>
      <c r="V28" s="12">
        <v>3.1418616360047587</v>
      </c>
      <c r="W28" s="12">
        <v>3.280236086774003</v>
      </c>
      <c r="X28" s="12">
        <v>3.5574603374685307</v>
      </c>
      <c r="Y28" s="12">
        <v>3.8380096913082036</v>
      </c>
      <c r="Z28" s="10">
        <f>AVERAGE(B28:Y28)</f>
        <v>3.9608476682084235</v>
      </c>
    </row>
    <row r="29" spans="1:26" x14ac:dyDescent="0.3">
      <c r="A29" t="s">
        <v>27</v>
      </c>
      <c r="B29" s="13">
        <v>10.006319351485047</v>
      </c>
      <c r="C29" s="13">
        <v>9.4218557064738047</v>
      </c>
      <c r="D29" s="13">
        <v>8.298481514352062</v>
      </c>
      <c r="E29" s="13">
        <v>9.2914975178949035</v>
      </c>
      <c r="F29" s="13">
        <v>9.9025451549364671</v>
      </c>
      <c r="G29" s="13">
        <v>9.1698311480499637</v>
      </c>
      <c r="H29" s="13">
        <v>9.2807094994776662</v>
      </c>
      <c r="I29" s="13">
        <v>8.6420198738581568</v>
      </c>
      <c r="J29" s="13">
        <v>7.8486499786514976</v>
      </c>
      <c r="K29" s="13">
        <v>8.4566066547142675</v>
      </c>
      <c r="L29" s="13">
        <v>6.8461461700589972</v>
      </c>
      <c r="M29" s="13">
        <v>7.5768445042747157</v>
      </c>
      <c r="N29" s="13">
        <v>8.3002572558741896</v>
      </c>
      <c r="O29" s="13">
        <v>7.9693086480937385</v>
      </c>
      <c r="P29" s="13">
        <v>8.57165956609159</v>
      </c>
      <c r="Q29" s="13">
        <v>9.2059230174761861</v>
      </c>
      <c r="R29" s="13">
        <v>8.5254177646664964</v>
      </c>
      <c r="S29" s="13">
        <v>8.9860640221935775</v>
      </c>
      <c r="T29" s="13">
        <v>9.8885080147310678</v>
      </c>
      <c r="U29" s="13">
        <v>9.7663638803275621</v>
      </c>
      <c r="V29" s="13">
        <v>10.391691533712349</v>
      </c>
      <c r="W29" s="13">
        <v>10.146358914928976</v>
      </c>
      <c r="X29" s="13">
        <v>10.795885148866784</v>
      </c>
      <c r="Y29" s="13">
        <v>9.4732206456439521</v>
      </c>
      <c r="Z29" s="10">
        <f>AVERAGE(B29:Y29)</f>
        <v>9.0317568952847491</v>
      </c>
    </row>
    <row r="30" spans="1:26" x14ac:dyDescent="0.3">
      <c r="A30" s="5" t="s">
        <v>28</v>
      </c>
      <c r="B30" s="11">
        <f>AVERAGE(B28:B29)</f>
        <v>7.8177684994108452</v>
      </c>
      <c r="C30" s="11">
        <f t="shared" ref="C30:Z30" si="6">AVERAGE(C28:C29)</f>
        <v>7.7440885355002926</v>
      </c>
      <c r="D30" s="11">
        <f t="shared" si="6"/>
        <v>6.7104654180228671</v>
      </c>
      <c r="E30" s="11">
        <f t="shared" si="6"/>
        <v>7.2000801768001992</v>
      </c>
      <c r="F30" s="11">
        <f t="shared" si="6"/>
        <v>7.5543154208163674</v>
      </c>
      <c r="G30" s="11">
        <f t="shared" si="6"/>
        <v>7.0408211075009692</v>
      </c>
      <c r="H30" s="11">
        <f t="shared" si="6"/>
        <v>7.0935786022088827</v>
      </c>
      <c r="I30" s="11">
        <f t="shared" si="6"/>
        <v>6.5090034011606352</v>
      </c>
      <c r="J30" s="11">
        <f t="shared" si="6"/>
        <v>5.9617633367192777</v>
      </c>
      <c r="K30" s="11">
        <f t="shared" si="6"/>
        <v>6.1686233207762919</v>
      </c>
      <c r="L30" s="11">
        <f t="shared" si="6"/>
        <v>5.2439441806694749</v>
      </c>
      <c r="M30" s="11">
        <f t="shared" si="6"/>
        <v>5.6402461005315665</v>
      </c>
      <c r="N30" s="11">
        <f t="shared" si="6"/>
        <v>5.9787639389648035</v>
      </c>
      <c r="O30" s="11">
        <f t="shared" si="6"/>
        <v>5.6499475984877314</v>
      </c>
      <c r="P30" s="11">
        <f t="shared" si="6"/>
        <v>5.8818043153936594</v>
      </c>
      <c r="Q30" s="11">
        <f t="shared" si="6"/>
        <v>6.1389432256736844</v>
      </c>
      <c r="R30" s="11">
        <f t="shared" si="6"/>
        <v>5.8113438852374975</v>
      </c>
      <c r="S30" s="11">
        <f t="shared" si="6"/>
        <v>5.990406503812407</v>
      </c>
      <c r="T30" s="11">
        <f t="shared" si="6"/>
        <v>6.2261825360838348</v>
      </c>
      <c r="U30" s="11">
        <f t="shared" si="6"/>
        <v>6.2368026607930229</v>
      </c>
      <c r="V30" s="11">
        <f t="shared" si="6"/>
        <v>6.7667765848585537</v>
      </c>
      <c r="W30" s="11">
        <f t="shared" si="6"/>
        <v>6.7132975008514899</v>
      </c>
      <c r="X30" s="11">
        <f t="shared" si="6"/>
        <v>7.1766727431676571</v>
      </c>
      <c r="Y30" s="11">
        <f t="shared" si="6"/>
        <v>6.6556151684760776</v>
      </c>
      <c r="Z30" s="10">
        <f>AVERAGE(B30:Y30)</f>
        <v>6.4963022817465879</v>
      </c>
    </row>
    <row r="31" spans="1:26" x14ac:dyDescent="0.3">
      <c r="A31" s="1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4"/>
    </row>
    <row r="32" spans="1:26" x14ac:dyDescent="0.3">
      <c r="A32" t="s">
        <v>30</v>
      </c>
      <c r="B32" s="8">
        <v>1.0762353306293322</v>
      </c>
      <c r="C32" s="8">
        <v>1.1760052797371365</v>
      </c>
      <c r="D32" s="8">
        <v>1.1093502976716276</v>
      </c>
      <c r="E32" s="8">
        <v>1.0331341427577592</v>
      </c>
      <c r="F32" s="8">
        <v>1.0294445025288033</v>
      </c>
      <c r="G32" s="8">
        <v>1.0229105413151485</v>
      </c>
      <c r="H32" s="8">
        <v>0.84063997399025148</v>
      </c>
      <c r="I32" s="8">
        <v>0.90726938058105222</v>
      </c>
      <c r="J32" s="8">
        <v>0.88752394003938673</v>
      </c>
      <c r="K32" s="8">
        <v>0.71233806718596615</v>
      </c>
      <c r="L32" s="8">
        <v>0.64527431879212449</v>
      </c>
      <c r="M32" s="8">
        <v>0.76510415677034838</v>
      </c>
      <c r="N32" s="8">
        <v>0.64803421995181498</v>
      </c>
      <c r="O32" s="8">
        <v>0.78122673494664463</v>
      </c>
      <c r="P32" s="8">
        <v>0.68117491345958059</v>
      </c>
      <c r="Q32" s="8">
        <v>0.63783596809256904</v>
      </c>
      <c r="R32" s="8">
        <v>0.68641478046390048</v>
      </c>
      <c r="S32" s="8">
        <v>0.62843347587094933</v>
      </c>
      <c r="T32" s="8">
        <v>0.66509366024184691</v>
      </c>
      <c r="U32" s="8">
        <v>0.60304209882908577</v>
      </c>
      <c r="V32" s="8">
        <v>0.67001451085305685</v>
      </c>
      <c r="W32" s="8">
        <v>0.67947032061827195</v>
      </c>
      <c r="X32" s="8">
        <v>0.64143847237301332</v>
      </c>
      <c r="Y32" s="8">
        <v>0.64038474689456437</v>
      </c>
      <c r="Z32" s="4">
        <f>AVERAGE(B32:Y32)</f>
        <v>0.7986580764414265</v>
      </c>
    </row>
    <row r="33" spans="1:26" x14ac:dyDescent="0.3">
      <c r="A33" t="s">
        <v>31</v>
      </c>
      <c r="B33" s="8">
        <v>2.2362614106077165</v>
      </c>
      <c r="C33" s="8">
        <v>2.0983575513075001</v>
      </c>
      <c r="D33" s="8">
        <v>2.1070081913925365</v>
      </c>
      <c r="E33" s="8">
        <v>2.0108588519292696</v>
      </c>
      <c r="F33" s="8">
        <v>1.8501642887016716</v>
      </c>
      <c r="G33" s="8">
        <v>1.8226909441737444</v>
      </c>
      <c r="H33" s="8">
        <v>1.6801017042253124</v>
      </c>
      <c r="I33" s="8">
        <v>1.5184906428100302</v>
      </c>
      <c r="J33" s="8">
        <v>1.6129929533934975</v>
      </c>
      <c r="K33" s="8">
        <v>1.5152229996285849</v>
      </c>
      <c r="L33" s="8">
        <v>1.3231619967135262</v>
      </c>
      <c r="M33" s="8">
        <v>1.6040282886338773</v>
      </c>
      <c r="N33" s="8">
        <v>1.6502871934040981</v>
      </c>
      <c r="O33" s="8">
        <v>1.6317950367770264</v>
      </c>
      <c r="P33" s="8">
        <v>1.4586321769100443</v>
      </c>
      <c r="Q33" s="8">
        <v>1.5563561598593334</v>
      </c>
      <c r="R33" s="8">
        <v>1.6056443865445917</v>
      </c>
      <c r="S33" s="8">
        <v>1.4371148666885394</v>
      </c>
      <c r="T33" s="8">
        <v>1.5424147738897338</v>
      </c>
      <c r="U33" s="8">
        <v>1.648876616062414</v>
      </c>
      <c r="V33" s="8">
        <v>1.5224592689225416</v>
      </c>
      <c r="W33" s="8">
        <v>1.579493250589344</v>
      </c>
      <c r="X33" s="8">
        <v>1.6172298828432554</v>
      </c>
      <c r="Y33" s="8">
        <v>1.9136506040714003</v>
      </c>
      <c r="Z33" s="4">
        <f t="shared" ref="Z33:Z34" si="7">AVERAGE(B33:Y33)</f>
        <v>1.6893039183366494</v>
      </c>
    </row>
    <row r="34" spans="1:26" x14ac:dyDescent="0.3">
      <c r="A34" t="s">
        <v>32</v>
      </c>
      <c r="B34" s="9">
        <v>0.71355713292140521</v>
      </c>
      <c r="C34" s="9">
        <v>0.59686695747812357</v>
      </c>
      <c r="D34" s="9">
        <v>0.5602873614697288</v>
      </c>
      <c r="E34" s="9">
        <v>0.69066151204741377</v>
      </c>
      <c r="F34" s="9">
        <v>0.46423787561405033</v>
      </c>
      <c r="G34" s="9">
        <v>0.53543200495988086</v>
      </c>
      <c r="H34" s="9">
        <v>0.35650094088745987</v>
      </c>
      <c r="I34" s="9">
        <v>0.31175672190043935</v>
      </c>
      <c r="J34" s="9">
        <v>0.363222868939437</v>
      </c>
      <c r="K34" s="9">
        <v>0.30777894852577609</v>
      </c>
      <c r="L34" s="9">
        <v>0.23333486894218633</v>
      </c>
      <c r="M34" s="9">
        <v>0.26841205804864143</v>
      </c>
      <c r="N34" s="9">
        <v>0.2511152895849797</v>
      </c>
      <c r="O34" s="9">
        <v>0.28795149953881938</v>
      </c>
      <c r="P34" s="9">
        <v>0.26190719695646492</v>
      </c>
      <c r="Q34" s="9">
        <v>0.28955043858505874</v>
      </c>
      <c r="R34" s="9">
        <v>0.2237326287407348</v>
      </c>
      <c r="S34" s="9">
        <v>0.21419700815904225</v>
      </c>
      <c r="T34" s="9">
        <v>0.23457255011553962</v>
      </c>
      <c r="U34" s="9">
        <v>0.23465447209238993</v>
      </c>
      <c r="V34" s="9">
        <v>0.21536874421255967</v>
      </c>
      <c r="W34" s="9">
        <v>0.19909253676605115</v>
      </c>
      <c r="X34" s="9">
        <v>0.19065002820585603</v>
      </c>
      <c r="Y34" s="9">
        <v>0.24134065962414064</v>
      </c>
      <c r="Z34" s="4">
        <f t="shared" si="7"/>
        <v>0.34359092934650753</v>
      </c>
    </row>
    <row r="35" spans="1:26" x14ac:dyDescent="0.3">
      <c r="A35" s="5" t="s">
        <v>33</v>
      </c>
      <c r="B35" s="6">
        <f>AVERAGE(B32:B34)</f>
        <v>1.342017958052818</v>
      </c>
      <c r="C35" s="6">
        <f t="shared" ref="C35:Z35" si="8">AVERAGE(C32:C34)</f>
        <v>1.2904099295075868</v>
      </c>
      <c r="D35" s="6">
        <f t="shared" si="8"/>
        <v>1.2588819501779642</v>
      </c>
      <c r="E35" s="6">
        <f t="shared" si="8"/>
        <v>1.2448848355781477</v>
      </c>
      <c r="F35" s="6">
        <f t="shared" si="8"/>
        <v>1.1146155556148418</v>
      </c>
      <c r="G35" s="6">
        <f t="shared" si="8"/>
        <v>1.1270111634829245</v>
      </c>
      <c r="H35" s="6">
        <f t="shared" si="8"/>
        <v>0.95908087303434131</v>
      </c>
      <c r="I35" s="6">
        <f t="shared" si="8"/>
        <v>0.91250558176384056</v>
      </c>
      <c r="J35" s="6">
        <f t="shared" si="8"/>
        <v>0.95457992079077381</v>
      </c>
      <c r="K35" s="6">
        <f t="shared" si="8"/>
        <v>0.84511333844677561</v>
      </c>
      <c r="L35" s="6">
        <f t="shared" si="8"/>
        <v>0.73392372814927898</v>
      </c>
      <c r="M35" s="6">
        <f t="shared" si="8"/>
        <v>0.87918150115095572</v>
      </c>
      <c r="N35" s="6">
        <f t="shared" si="8"/>
        <v>0.84981223431363084</v>
      </c>
      <c r="O35" s="6">
        <f t="shared" si="8"/>
        <v>0.90032442375416355</v>
      </c>
      <c r="P35" s="6">
        <f t="shared" si="8"/>
        <v>0.80057142910869661</v>
      </c>
      <c r="Q35" s="6">
        <f t="shared" si="8"/>
        <v>0.82791418884565371</v>
      </c>
      <c r="R35" s="6">
        <f t="shared" si="8"/>
        <v>0.83859726524974232</v>
      </c>
      <c r="S35" s="6">
        <f t="shared" si="8"/>
        <v>0.75991511690617708</v>
      </c>
      <c r="T35" s="6">
        <f t="shared" si="8"/>
        <v>0.81402699474904017</v>
      </c>
      <c r="U35" s="6">
        <f t="shared" si="8"/>
        <v>0.82885772899462984</v>
      </c>
      <c r="V35" s="6">
        <f t="shared" si="8"/>
        <v>0.80261417466271945</v>
      </c>
      <c r="W35" s="6">
        <f t="shared" si="8"/>
        <v>0.81935203599122231</v>
      </c>
      <c r="X35" s="6">
        <f t="shared" si="8"/>
        <v>0.81643946114070831</v>
      </c>
      <c r="Y35" s="6">
        <f t="shared" si="8"/>
        <v>0.93179200353003511</v>
      </c>
      <c r="Z35" s="4">
        <f>AVERAGE(B35:Y35)</f>
        <v>0.94385097470819457</v>
      </c>
    </row>
    <row r="36" spans="1:26" x14ac:dyDescent="0.3">
      <c r="A36" s="1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4"/>
    </row>
    <row r="37" spans="1:26" x14ac:dyDescent="0.3">
      <c r="A37" t="s">
        <v>34</v>
      </c>
      <c r="B37" s="9">
        <v>2.0916530071071899</v>
      </c>
      <c r="C37" s="9">
        <v>2.1178906717575261</v>
      </c>
      <c r="D37" s="9">
        <v>1.9876232211626665</v>
      </c>
      <c r="E37" s="9">
        <v>2.0530913924934371</v>
      </c>
      <c r="F37" s="9">
        <v>2.1678131110918124</v>
      </c>
      <c r="G37" s="9">
        <v>1.8803114578006195</v>
      </c>
      <c r="H37" s="9">
        <v>1.7010184594948197</v>
      </c>
      <c r="I37" s="9">
        <v>1.5871607317165928</v>
      </c>
      <c r="J37" s="9">
        <v>1.7682735480133251</v>
      </c>
      <c r="K37" s="9">
        <v>1.5498932753953012</v>
      </c>
      <c r="L37" s="9">
        <v>1.4932360811166077</v>
      </c>
      <c r="M37" s="9">
        <v>1.7656644662562715</v>
      </c>
      <c r="N37" s="9">
        <v>1.8113457439094136</v>
      </c>
      <c r="O37" s="9">
        <v>1.8942315122783611</v>
      </c>
      <c r="P37" s="9">
        <v>1.5865480774195357</v>
      </c>
      <c r="Q37" s="9">
        <v>1.8698359459858667</v>
      </c>
      <c r="R37" s="9">
        <v>1.8622258931352882</v>
      </c>
      <c r="S37" s="9">
        <v>1.8899946324488788</v>
      </c>
      <c r="T37" s="9">
        <v>1.6998915762240614</v>
      </c>
      <c r="U37" s="9">
        <v>1.697079353361028</v>
      </c>
      <c r="V37" s="9">
        <v>1.8397893111812245</v>
      </c>
      <c r="W37" s="9"/>
      <c r="X37" s="9"/>
      <c r="Y37" s="9"/>
      <c r="Z37" s="4">
        <f>AVERAGE(B37:Y37)</f>
        <v>1.8245034033023728</v>
      </c>
    </row>
    <row r="38" spans="1:26" x14ac:dyDescent="0.3">
      <c r="A38" s="1" t="s">
        <v>35</v>
      </c>
      <c r="B38" s="6">
        <f>AVERAGE(B37,B35,B30,B26,B20,B13)</f>
        <v>15.947386783920088</v>
      </c>
      <c r="C38" s="6">
        <f t="shared" ref="C38:Z38" si="9">AVERAGE(C37,C35,C30,C26,C20,C13)</f>
        <v>16.157125937146379</v>
      </c>
      <c r="D38" s="6">
        <f t="shared" si="9"/>
        <v>15.417548807834159</v>
      </c>
      <c r="E38" s="6">
        <f t="shared" si="9"/>
        <v>15.085963112478842</v>
      </c>
      <c r="F38" s="6">
        <f t="shared" si="9"/>
        <v>15.021437913405308</v>
      </c>
      <c r="G38" s="6">
        <f t="shared" si="9"/>
        <v>14.707752133314083</v>
      </c>
      <c r="H38" s="6">
        <f t="shared" si="9"/>
        <v>14.351369298706246</v>
      </c>
      <c r="I38" s="6">
        <f t="shared" si="9"/>
        <v>13.542760129213425</v>
      </c>
      <c r="J38" s="6">
        <f t="shared" si="9"/>
        <v>13.86919708861538</v>
      </c>
      <c r="K38" s="6">
        <f t="shared" si="9"/>
        <v>14.570979121748293</v>
      </c>
      <c r="L38" s="6">
        <f t="shared" si="9"/>
        <v>14.412286630271295</v>
      </c>
      <c r="M38" s="6">
        <f t="shared" si="9"/>
        <v>14.112851284770557</v>
      </c>
      <c r="N38" s="6">
        <f t="shared" si="9"/>
        <v>14.247595082259222</v>
      </c>
      <c r="O38" s="6">
        <f t="shared" si="9"/>
        <v>12.794676457471283</v>
      </c>
      <c r="P38" s="6">
        <f t="shared" si="9"/>
        <v>12.675753350565659</v>
      </c>
      <c r="Q38" s="6">
        <f t="shared" si="9"/>
        <v>12.755298741796643</v>
      </c>
      <c r="R38" s="6">
        <f t="shared" si="9"/>
        <v>12.841377780562965</v>
      </c>
      <c r="S38" s="6">
        <f t="shared" si="9"/>
        <v>13.079930340119796</v>
      </c>
      <c r="T38" s="6">
        <f t="shared" si="9"/>
        <v>12.85103800904802</v>
      </c>
      <c r="U38" s="6">
        <f t="shared" si="9"/>
        <v>12.548186654860176</v>
      </c>
      <c r="V38" s="6">
        <f t="shared" si="9"/>
        <v>13.091469725711919</v>
      </c>
      <c r="W38" s="6">
        <f t="shared" si="9"/>
        <v>15.161792605227561</v>
      </c>
      <c r="X38" s="6">
        <f t="shared" si="9"/>
        <v>15.291802813404473</v>
      </c>
      <c r="Y38" s="6">
        <f t="shared" si="9"/>
        <v>15.046931525708789</v>
      </c>
      <c r="Z38" s="6">
        <f>AVERAGE(Z37,Z35,Z30,Z26,Z20,Z13)</f>
        <v>13.8713059113509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2024-11-16T17:57:47Z</dcterms:created>
  <dcterms:modified xsi:type="dcterms:W3CDTF">2024-11-16T18:29:31Z</dcterms:modified>
</cp:coreProperties>
</file>